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rfaitNOUNAGNON\Documents\NOMADE\25020 IFREMER\DOCUMENT ETUDE ELEF\DCE DU 18.12.2025\DPGF\"/>
    </mc:Choice>
  </mc:AlternateContent>
  <xr:revisionPtr revIDLastSave="0" documentId="13_ncr:1_{A016E980-7FCE-43C4-A57A-B58ACF19746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N°09 MOBILIER - DECORATION" sheetId="1" r:id="rId1"/>
  </sheets>
  <definedNames>
    <definedName name="_xlnm.Print_Titles" localSheetId="0">'Lot N°09 MOBILIER - DECORATION'!$1:$2</definedName>
    <definedName name="_xlnm.Print_Area" localSheetId="0">'Lot N°09 MOBILIER - DECORATION'!$A$1:$F$56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11" i="1" s="1"/>
  <c r="F15" i="1"/>
  <c r="F20" i="1"/>
  <c r="F25" i="1"/>
  <c r="F26" i="1"/>
  <c r="F30" i="1"/>
  <c r="F37" i="1"/>
  <c r="F40" i="1"/>
  <c r="F44" i="1"/>
  <c r="F48" i="1" s="1"/>
  <c r="F49" i="1" s="1"/>
  <c r="B54" i="1"/>
  <c r="F53" i="1" l="1"/>
  <c r="F54" i="1" l="1"/>
  <c r="F55" i="1" s="1"/>
</calcChain>
</file>

<file path=xl/sharedStrings.xml><?xml version="1.0" encoding="utf-8"?>
<sst xmlns="http://schemas.openxmlformats.org/spreadsheetml/2006/main" count="88" uniqueCount="88">
  <si>
    <t>U</t>
  </si>
  <si>
    <t>Qté Entreprise</t>
  </si>
  <si>
    <t>Prix en €</t>
  </si>
  <si>
    <t>Total en €</t>
  </si>
  <si>
    <t>MOBILIER - DECORATION - SIGNALETIQUE</t>
  </si>
  <si>
    <t>CH2</t>
  </si>
  <si>
    <t>2</t>
  </si>
  <si>
    <t>VITROPHANIE</t>
  </si>
  <si>
    <t>CH3</t>
  </si>
  <si>
    <t xml:space="preserve">2.1 </t>
  </si>
  <si>
    <t>Vitrophanie sur cloisons modulaires intérieures vitrées</t>
  </si>
  <si>
    <t>ENS</t>
  </si>
  <si>
    <t>ART</t>
  </si>
  <si>
    <t>001-F317</t>
  </si>
  <si>
    <t>Localisation :</t>
  </si>
  <si>
    <t>Au droit des cloisons modulaires vitrées sur de la salle de réunion</t>
  </si>
  <si>
    <t xml:space="preserve"> - Suivant prescription graphique </t>
  </si>
  <si>
    <t>Total VITROPHANIE</t>
  </si>
  <si>
    <t>STOT</t>
  </si>
  <si>
    <t>3</t>
  </si>
  <si>
    <t>HABILLAGE DECORATIF</t>
  </si>
  <si>
    <t>CH3</t>
  </si>
  <si>
    <t>3.1</t>
  </si>
  <si>
    <t>Habillage décoratif intérieur</t>
  </si>
  <si>
    <t>CH4</t>
  </si>
  <si>
    <t xml:space="preserve">3.1.1 </t>
  </si>
  <si>
    <t>Lames murales décoratives découpées en feutre acoustique recyclé</t>
  </si>
  <si>
    <t>ML</t>
  </si>
  <si>
    <t>ART</t>
  </si>
  <si>
    <t>001-F343</t>
  </si>
  <si>
    <t>Localisation :</t>
  </si>
  <si>
    <t xml:space="preserve">Suivant plan d'implantation et prescription graphique </t>
  </si>
  <si>
    <t xml:space="preserve"> - Hall et dégagement: suivant plan</t>
  </si>
  <si>
    <t xml:space="preserve"> - Circulation de l’amphitéatre</t>
  </si>
  <si>
    <t xml:space="preserve">3.1.2 </t>
  </si>
  <si>
    <t>Baffles acoustiques suspendus en feutre recyclé  – intégrés dans caissons de plancher béton</t>
  </si>
  <si>
    <t>U</t>
  </si>
  <si>
    <t>ART</t>
  </si>
  <si>
    <t>001-F344</t>
  </si>
  <si>
    <t>Localisation :</t>
  </si>
  <si>
    <t>Dans le plancher à caisson de l’amphitéatre</t>
  </si>
  <si>
    <t>Suivant plan d'implantation et prescription graphique OTHEA</t>
  </si>
  <si>
    <t>Total Habillage décoratif intérieur</t>
  </si>
  <si>
    <t>STOT</t>
  </si>
  <si>
    <t>Total HABILLAGE DECORATIF</t>
  </si>
  <si>
    <t>STOT</t>
  </si>
  <si>
    <t>4</t>
  </si>
  <si>
    <t>SIGNALETIQUE</t>
  </si>
  <si>
    <t>CH3</t>
  </si>
  <si>
    <t>4.1</t>
  </si>
  <si>
    <t>Signalétique intérieure</t>
  </si>
  <si>
    <t>CH4</t>
  </si>
  <si>
    <t xml:space="preserve">4.1.1 </t>
  </si>
  <si>
    <t>Lettrages directionnelles</t>
  </si>
  <si>
    <t>ENS</t>
  </si>
  <si>
    <t>ART</t>
  </si>
  <si>
    <t>001-F320</t>
  </si>
  <si>
    <t>Localisation :</t>
  </si>
  <si>
    <t>Suivant plan</t>
  </si>
  <si>
    <t xml:space="preserve"> - 2  formats Noir «WC» avec 1 flèche</t>
  </si>
  <si>
    <t xml:space="preserve"> - 1  format Noir «AMPHITHEATRE» avec 1 flèche</t>
  </si>
  <si>
    <t xml:space="preserve"> - 1  format Blanc  «AMPHITHEATRE JEAN-PAUL TROADEC» avec 1 flèche</t>
  </si>
  <si>
    <t>Total Signalétique intérieure</t>
  </si>
  <si>
    <t>STOT</t>
  </si>
  <si>
    <t>Total SIGNALETIQUE</t>
  </si>
  <si>
    <t>STOT</t>
  </si>
  <si>
    <t>5</t>
  </si>
  <si>
    <t>MOBILIER</t>
  </si>
  <si>
    <t>CH3</t>
  </si>
  <si>
    <t>5.1</t>
  </si>
  <si>
    <t>Divers</t>
  </si>
  <si>
    <t>CH4</t>
  </si>
  <si>
    <t xml:space="preserve">5.1.1 </t>
  </si>
  <si>
    <t>Accroche pour poster sur murs latéraux: hall d’entrée et salle de réunion</t>
  </si>
  <si>
    <t>ENS</t>
  </si>
  <si>
    <t>ART</t>
  </si>
  <si>
    <t>001-F292</t>
  </si>
  <si>
    <t>Localisation :</t>
  </si>
  <si>
    <t>Prévoir 8 accroches</t>
  </si>
  <si>
    <t>Total Divers</t>
  </si>
  <si>
    <t>STOT</t>
  </si>
  <si>
    <t>Total MOBILIER</t>
  </si>
  <si>
    <t>STOT</t>
  </si>
  <si>
    <t>Montant HT du Lot N°09 MOBILIER - DECORATION - SIGNALETIQUE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</si>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</sst>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5" x14ac:knownFonts="1">
    <font>
      <sz val="11"/>
      <color theme="1"/>
      <name val="Calibri"/>
      <family val="2"/>
      <scheme val="minor"/>
    </font>
    <font>
      <sz val="8"/>
      <color rgb="FF707070"/>
      <name val="Century Gothic"/>
      <family val="1"/>
    </font>
    <font>
      <sz val="10"/>
      <color rgb="FF000000"/>
      <name val="Arial"/>
      <family val="1"/>
    </font>
    <font>
      <b/>
      <sz val="16"/>
      <color rgb="FF0033CC"/>
      <name val="Century Gothic"/>
      <family val="1"/>
    </font>
    <font>
      <sz val="10"/>
      <color rgb="FF000000"/>
      <name val="Century Gothic"/>
      <family val="1"/>
    </font>
    <font>
      <b/>
      <sz val="12"/>
      <color rgb="FF000000"/>
      <name val="Century Gothic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Century Gothic"/>
      <family val="1"/>
    </font>
    <font>
      <u/>
      <sz val="9"/>
      <color rgb="FF000000"/>
      <name val="Century Gothic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7F00"/>
      <name val="Century Gothic"/>
      <family val="1"/>
    </font>
    <font>
      <i/>
      <sz val="8"/>
      <color rgb="FF7F7F7F"/>
      <name val="Century Gothic"/>
      <family val="1"/>
    </font>
    <font>
      <sz val="8"/>
      <color rgb="FF7F7F7F"/>
      <name val="Century Gothic"/>
      <family val="1"/>
    </font>
    <font>
      <i/>
      <sz val="8"/>
      <color rgb="FF808080"/>
      <name val="Century Gothic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8"/>
      <color rgb="FF000000"/>
      <name val="Century Gothic"/>
      <family val="1"/>
    </font>
    <font>
      <sz val="8"/>
      <color theme="1"/>
      <name val="Century Gothic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2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53">
    <xf numFmtId="0" fontId="0" fillId="0" borderId="0" xfId="0"/>
    <xf numFmtId="0" fontId="0" fillId="0" borderId="21" xfId="0" applyBorder="1" applyAlignment="1">
      <alignment horizontal="left" vertical="top" wrapText="1"/>
    </xf>
    <xf numFmtId="0" fontId="0" fillId="0" borderId="19" xfId="0" applyBorder="1" applyAlignment="1">
      <alignment horizontal="center" vertical="top" wrapText="1"/>
    </xf>
    <xf numFmtId="0" fontId="21" fillId="0" borderId="20" xfId="0" applyFont="1" applyBorder="1" applyAlignment="1">
      <alignment horizontal="left" vertical="top" wrapText="1"/>
    </xf>
    <xf numFmtId="0" fontId="21" fillId="0" borderId="20" xfId="0" applyFont="1" applyBorder="1" applyAlignment="1">
      <alignment horizontal="center" vertical="top" wrapText="1"/>
    </xf>
    <xf numFmtId="0" fontId="21" fillId="0" borderId="20" xfId="0" applyFont="1" applyBorder="1" applyAlignment="1">
      <alignment horizontal="right" vertical="top" wrapText="1"/>
    </xf>
    <xf numFmtId="0" fontId="0" fillId="0" borderId="7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22" fillId="3" borderId="3" xfId="1" applyFont="1" applyFill="1" applyBorder="1">
      <alignment horizontal="left" vertical="top" wrapText="1"/>
    </xf>
    <xf numFmtId="0" fontId="3" fillId="0" borderId="15" xfId="6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22" fillId="2" borderId="12" xfId="1" applyFont="1" applyFill="1" applyBorder="1">
      <alignment horizontal="left" vertical="top" wrapText="1"/>
    </xf>
    <xf numFmtId="0" fontId="5" fillId="2" borderId="10" xfId="10" applyBorder="1">
      <alignment horizontal="left" vertical="top" wrapText="1"/>
    </xf>
    <xf numFmtId="0" fontId="1" fillId="0" borderId="7" xfId="1" applyFill="1" applyBorder="1">
      <alignment horizontal="left" vertical="top" wrapText="1"/>
    </xf>
    <xf numFmtId="0" fontId="9" fillId="0" borderId="9" xfId="26" applyFill="1" applyBorder="1">
      <alignment horizontal="left" vertical="top" wrapText="1"/>
    </xf>
    <xf numFmtId="0" fontId="0" fillId="0" borderId="6" xfId="0" applyFill="1" applyBorder="1" applyAlignment="1" applyProtection="1">
      <alignment horizontal="left" vertical="top"/>
      <protection locked="0"/>
    </xf>
    <xf numFmtId="165" fontId="0" fillId="0" borderId="6" xfId="0" applyNumberFormat="1" applyFill="1" applyBorder="1" applyAlignment="1" applyProtection="1">
      <alignment horizontal="center" vertical="top" wrapText="1"/>
      <protection locked="0"/>
    </xf>
    <xf numFmtId="164" fontId="0" fillId="0" borderId="6" xfId="0" applyNumberFormat="1" applyFill="1" applyBorder="1" applyAlignment="1" applyProtection="1">
      <alignment horizontal="center" vertical="top" wrapText="1"/>
      <protection locked="0"/>
    </xf>
    <xf numFmtId="164" fontId="0" fillId="0" borderId="14" xfId="0" applyNumberFormat="1" applyFill="1" applyBorder="1" applyAlignment="1" applyProtection="1">
      <alignment horizontal="right" vertical="top" wrapText="1"/>
      <protection locked="0"/>
    </xf>
    <xf numFmtId="0" fontId="23" fillId="0" borderId="16" xfId="0" applyFont="1" applyFill="1" applyBorder="1" applyAlignment="1">
      <alignment horizontal="left" vertical="top" wrapText="1"/>
    </xf>
    <xf numFmtId="0" fontId="13" fillId="0" borderId="17" xfId="35" applyFill="1" applyBorder="1">
      <alignment horizontal="left" vertical="top" wrapText="1"/>
    </xf>
    <xf numFmtId="0" fontId="16" fillId="0" borderId="17" xfId="38" applyFill="1" applyBorder="1">
      <alignment horizontal="left" vertical="top" wrapText="1"/>
    </xf>
    <xf numFmtId="0" fontId="23" fillId="0" borderId="3" xfId="0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22" fillId="2" borderId="12" xfId="13" applyFont="1" applyBorder="1">
      <alignment horizontal="left" vertical="top" wrapText="1"/>
    </xf>
    <xf numFmtId="0" fontId="5" fillId="2" borderId="10" xfId="13" applyBorder="1">
      <alignment horizontal="left" vertical="top" wrapText="1"/>
    </xf>
    <xf numFmtId="164" fontId="0" fillId="0" borderId="13" xfId="0" applyNumberFormat="1" applyFill="1" applyBorder="1" applyAlignment="1">
      <alignment horizontal="right" vertical="top" wrapText="1"/>
    </xf>
    <xf numFmtId="0" fontId="0" fillId="0" borderId="11" xfId="0" applyFill="1" applyBorder="1" applyAlignment="1">
      <alignment horizontal="left" vertical="top" wrapText="1"/>
    </xf>
    <xf numFmtId="0" fontId="23" fillId="0" borderId="12" xfId="0" applyFont="1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0" fontId="22" fillId="3" borderId="12" xfId="1" applyFont="1" applyFill="1" applyBorder="1">
      <alignment horizontal="left" vertical="top" wrapText="1"/>
    </xf>
    <xf numFmtId="0" fontId="5" fillId="0" borderId="10" xfId="14" applyFill="1" applyBorder="1">
      <alignment horizontal="left" vertical="top" wrapText="1"/>
    </xf>
    <xf numFmtId="0" fontId="1" fillId="0" borderId="16" xfId="1" applyFill="1" applyBorder="1">
      <alignment horizontal="left" vertical="top" wrapText="1"/>
    </xf>
    <xf numFmtId="0" fontId="9" fillId="0" borderId="17" xfId="26" applyFill="1" applyBorder="1">
      <alignment horizontal="left" vertical="top" wrapText="1"/>
    </xf>
    <xf numFmtId="0" fontId="22" fillId="0" borderId="12" xfId="17" applyFont="1" applyFill="1" applyBorder="1">
      <alignment horizontal="left" vertical="top" wrapText="1"/>
    </xf>
    <xf numFmtId="0" fontId="8" fillId="0" borderId="10" xfId="17" applyFill="1" applyBorder="1">
      <alignment horizontal="left" vertical="top" wrapText="1"/>
    </xf>
    <xf numFmtId="164" fontId="0" fillId="0" borderId="4" xfId="0" applyNumberFormat="1" applyFill="1" applyBorder="1" applyAlignment="1">
      <alignment horizontal="right" vertical="top" wrapText="1"/>
    </xf>
    <xf numFmtId="164" fontId="0" fillId="0" borderId="14" xfId="0" applyNumberFormat="1" applyFill="1" applyBorder="1" applyAlignment="1">
      <alignment horizontal="right" vertical="top" wrapText="1"/>
    </xf>
    <xf numFmtId="0" fontId="23" fillId="0" borderId="7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21" fillId="0" borderId="0" xfId="0" applyFont="1" applyFill="1" applyAlignment="1">
      <alignment horizontal="left" vertical="top" wrapText="1"/>
    </xf>
    <xf numFmtId="164" fontId="21" fillId="0" borderId="0" xfId="0" applyNumberFormat="1" applyFont="1" applyFill="1" applyAlignment="1">
      <alignment horizontal="right" vertical="top" wrapText="1"/>
    </xf>
    <xf numFmtId="165" fontId="24" fillId="3" borderId="0" xfId="0" applyNumberFormat="1" applyFont="1" applyFill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144000</xdr:colOff>
      <xdr:row>0</xdr:row>
      <xdr:rowOff>78261</xdr:rowOff>
    </xdr:from>
    <xdr:to>
      <xdr:col>4</xdr:col>
      <xdr:colOff>324000</xdr:colOff>
      <xdr:row>0</xdr:row>
      <xdr:rowOff>813913</xdr:rowOff>
    </xdr:to>
    <xdr:sp macro="" textlink="">
      <xdr:nvSpPr>
        <xdr:cNvPr id="3" name="Forme1"/>
        <xdr:cNvSpPr/>
      </xdr:nvSpPr>
      <xdr:spPr>
        <a:xfrm>
          <a:off x="798261" y="78261"/>
          <a:ext cx="4351304" cy="73565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REHABILITATION DE L'AMPHITHEATRE TROADEC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Rue de l'Île d'Yeu BP 21105 Cedex 3 - 44311 - Nantes</a:t>
          </a:r>
        </a:p>
        <a:p>
          <a:pPr algn="l"/>
          <a:r>
            <a:rPr lang="fr-FR" sz="1000" b="1" i="0">
              <a:solidFill>
                <a:srgbClr val="0033CC"/>
              </a:solidFill>
              <a:latin typeface="Century Gothic"/>
            </a:rPr>
            <a:t>Lot N°09 MOBILIER - DECORATION - SIGNALETIQUE</a:t>
          </a:r>
        </a:p>
      </xdr:txBody>
    </xdr:sp>
    <xdr:clientData/>
  </xdr:twoCellAnchor>
  <xdr:twoCellAnchor editAs="absolute">
    <xdr:from>
      <xdr:col>0</xdr:col>
      <xdr:colOff>0</xdr:colOff>
      <xdr:row>0</xdr:row>
      <xdr:rowOff>236941</xdr:rowOff>
    </xdr:from>
    <xdr:to>
      <xdr:col>1</xdr:col>
      <xdr:colOff>0</xdr:colOff>
      <xdr:row>0</xdr:row>
      <xdr:rowOff>467407</xdr:rowOff>
    </xdr:to>
    <xdr:pic>
      <xdr:nvPicPr>
        <xdr:cNvPr id="4" name="Forme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36941"/>
          <a:ext cx="19" cy="6"/>
        </a:xfrm>
        <a:prstGeom prst="rect">
          <a:avLst/>
        </a:prstGeom>
      </xdr:spPr>
    </xdr:pic>
    <xdr:clientData/>
  </xdr:twoCellAnchor>
  <xdr:twoCellAnchor editAs="absolute">
    <xdr:from>
      <xdr:col>3</xdr:col>
      <xdr:colOff>612000</xdr:colOff>
      <xdr:row>0</xdr:row>
      <xdr:rowOff>31304</xdr:rowOff>
    </xdr:from>
    <xdr:to>
      <xdr:col>5</xdr:col>
      <xdr:colOff>792000</xdr:colOff>
      <xdr:row>0</xdr:row>
      <xdr:rowOff>641739</xdr:rowOff>
    </xdr:to>
    <xdr:sp macro="" textlink="">
      <xdr:nvSpPr>
        <xdr:cNvPr id="5" name="Forme3"/>
        <xdr:cNvSpPr/>
      </xdr:nvSpPr>
      <xdr:spPr>
        <a:xfrm>
          <a:off x="4695652" y="31304"/>
          <a:ext cx="1627826" cy="61043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r"/>
          <a:r>
            <a:rPr lang="fr-FR" sz="900" b="1" i="0">
              <a:solidFill>
                <a:srgbClr val="0033CC"/>
              </a:solidFill>
              <a:latin typeface="Century Gothic"/>
            </a:rPr>
            <a:t>D.P.G.F</a:t>
          </a:r>
        </a:p>
        <a:p>
          <a:pPr algn="r"/>
          <a:r>
            <a:rPr lang="fr-FR" sz="900" b="0" i="0">
              <a:solidFill>
                <a:srgbClr val="007F3F"/>
              </a:solidFill>
              <a:latin typeface="Century Gothic"/>
            </a:rPr>
            <a:t>18/12/2025</a:t>
          </a:r>
        </a:p>
      </xdr:txBody>
    </xdr:sp>
    <xdr:clientData/>
  </xdr:twoCellAnchor>
  <xdr:twoCellAnchor editAs="absolute">
    <xdr:from>
      <xdr:col>1</xdr:col>
      <xdr:colOff>180000</xdr:colOff>
      <xdr:row>0</xdr:row>
      <xdr:rowOff>549163</xdr:rowOff>
    </xdr:from>
    <xdr:to>
      <xdr:col>5</xdr:col>
      <xdr:colOff>756000</xdr:colOff>
      <xdr:row>0</xdr:row>
      <xdr:rowOff>549163</xdr:rowOff>
    </xdr:to>
    <xdr:cxnSp macro="">
      <xdr:nvCxnSpPr>
        <xdr:cNvPr id="6" name="Forme4"/>
        <xdr:cNvCxnSpPr/>
      </xdr:nvCxnSpPr>
      <xdr:spPr>
        <a:xfrm>
          <a:off x="827700" y="549163"/>
          <a:ext cx="5433750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57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78" customHeight="1" x14ac:dyDescent="0.25">
      <c r="A1" s="50"/>
      <c r="B1" s="51"/>
      <c r="C1" s="51"/>
      <c r="D1" s="51"/>
      <c r="E1" s="51"/>
      <c r="F1" s="52"/>
    </row>
    <row r="2" spans="1:702" ht="30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 x14ac:dyDescent="0.25">
      <c r="A3" s="6"/>
      <c r="B3" s="7"/>
      <c r="C3" s="8"/>
      <c r="D3" s="8"/>
      <c r="E3" s="8"/>
      <c r="F3" s="9"/>
    </row>
    <row r="4" spans="1:702" ht="40.5" x14ac:dyDescent="0.25">
      <c r="A4" s="10"/>
      <c r="B4" s="11" t="s">
        <v>4</v>
      </c>
      <c r="C4" s="12"/>
      <c r="D4" s="12"/>
      <c r="E4" s="12"/>
      <c r="F4" s="13"/>
      <c r="ZY4" t="s">
        <v>5</v>
      </c>
      <c r="ZZ4" s="14"/>
    </row>
    <row r="5" spans="1:702" x14ac:dyDescent="0.25">
      <c r="A5" s="15" t="s">
        <v>6</v>
      </c>
      <c r="B5" s="16" t="s">
        <v>7</v>
      </c>
      <c r="C5" s="12"/>
      <c r="D5" s="12"/>
      <c r="E5" s="12"/>
      <c r="F5" s="13"/>
      <c r="ZY5" t="s">
        <v>8</v>
      </c>
      <c r="ZZ5" s="14"/>
    </row>
    <row r="6" spans="1:702" ht="28.5" x14ac:dyDescent="0.25">
      <c r="A6" s="17" t="s">
        <v>9</v>
      </c>
      <c r="B6" s="18" t="s">
        <v>10</v>
      </c>
      <c r="C6" s="19" t="s">
        <v>11</v>
      </c>
      <c r="D6" s="20"/>
      <c r="E6" s="21"/>
      <c r="F6" s="22">
        <f>ROUND(D6*E6,2)</f>
        <v>0</v>
      </c>
      <c r="ZY6" t="s">
        <v>12</v>
      </c>
      <c r="ZZ6" s="14" t="s">
        <v>13</v>
      </c>
    </row>
    <row r="7" spans="1:702" x14ac:dyDescent="0.25">
      <c r="A7" s="23"/>
      <c r="B7" s="24" t="s">
        <v>14</v>
      </c>
      <c r="C7" s="12"/>
      <c r="D7" s="12"/>
      <c r="E7" s="12"/>
      <c r="F7" s="13"/>
    </row>
    <row r="8" spans="1:702" ht="25.5" x14ac:dyDescent="0.25">
      <c r="A8" s="23"/>
      <c r="B8" s="25" t="s">
        <v>15</v>
      </c>
      <c r="C8" s="12"/>
      <c r="D8" s="12"/>
      <c r="E8" s="12"/>
      <c r="F8" s="13"/>
    </row>
    <row r="9" spans="1:702" x14ac:dyDescent="0.25">
      <c r="A9" s="23"/>
      <c r="B9" s="25" t="s">
        <v>16</v>
      </c>
      <c r="C9" s="12"/>
      <c r="D9" s="12"/>
      <c r="E9" s="12"/>
      <c r="F9" s="13"/>
    </row>
    <row r="10" spans="1:702" x14ac:dyDescent="0.25">
      <c r="A10" s="26"/>
      <c r="B10" s="27"/>
      <c r="C10" s="12"/>
      <c r="D10" s="12"/>
      <c r="E10" s="12"/>
      <c r="F10" s="28"/>
    </row>
    <row r="11" spans="1:702" x14ac:dyDescent="0.25">
      <c r="A11" s="29"/>
      <c r="B11" s="30" t="s">
        <v>17</v>
      </c>
      <c r="C11" s="12"/>
      <c r="D11" s="12"/>
      <c r="E11" s="12"/>
      <c r="F11" s="31">
        <f>SUBTOTAL(109,F6:F10)</f>
        <v>0</v>
      </c>
      <c r="G11" s="32"/>
      <c r="ZY11" t="s">
        <v>18</v>
      </c>
    </row>
    <row r="12" spans="1:702" x14ac:dyDescent="0.25">
      <c r="A12" s="33"/>
      <c r="B12" s="34"/>
      <c r="C12" s="12"/>
      <c r="D12" s="12"/>
      <c r="E12" s="12"/>
      <c r="F12" s="9"/>
    </row>
    <row r="13" spans="1:702" x14ac:dyDescent="0.25">
      <c r="A13" s="15" t="s">
        <v>19</v>
      </c>
      <c r="B13" s="16" t="s">
        <v>20</v>
      </c>
      <c r="C13" s="12"/>
      <c r="D13" s="12"/>
      <c r="E13" s="12"/>
      <c r="F13" s="13"/>
      <c r="ZY13" t="s">
        <v>21</v>
      </c>
      <c r="ZZ13" s="14"/>
    </row>
    <row r="14" spans="1:702" x14ac:dyDescent="0.25">
      <c r="A14" s="35" t="s">
        <v>22</v>
      </c>
      <c r="B14" s="36" t="s">
        <v>23</v>
      </c>
      <c r="C14" s="12"/>
      <c r="D14" s="12"/>
      <c r="E14" s="12"/>
      <c r="F14" s="13"/>
      <c r="ZY14" t="s">
        <v>24</v>
      </c>
      <c r="ZZ14" s="14"/>
    </row>
    <row r="15" spans="1:702" ht="28.5" x14ac:dyDescent="0.25">
      <c r="A15" s="17" t="s">
        <v>25</v>
      </c>
      <c r="B15" s="18" t="s">
        <v>26</v>
      </c>
      <c r="C15" s="19" t="s">
        <v>27</v>
      </c>
      <c r="D15" s="21"/>
      <c r="E15" s="21"/>
      <c r="F15" s="22">
        <f>ROUND(D15*E15,2)</f>
        <v>0</v>
      </c>
      <c r="ZY15" t="s">
        <v>28</v>
      </c>
      <c r="ZZ15" s="14" t="s">
        <v>29</v>
      </c>
    </row>
    <row r="16" spans="1:702" x14ac:dyDescent="0.25">
      <c r="A16" s="23"/>
      <c r="B16" s="24" t="s">
        <v>30</v>
      </c>
      <c r="C16" s="12"/>
      <c r="D16" s="12"/>
      <c r="E16" s="12"/>
      <c r="F16" s="13"/>
    </row>
    <row r="17" spans="1:702" x14ac:dyDescent="0.25">
      <c r="A17" s="23"/>
      <c r="B17" s="25" t="s">
        <v>31</v>
      </c>
      <c r="C17" s="12"/>
      <c r="D17" s="12"/>
      <c r="E17" s="12"/>
      <c r="F17" s="13"/>
    </row>
    <row r="18" spans="1:702" x14ac:dyDescent="0.25">
      <c r="A18" s="23"/>
      <c r="B18" s="25" t="s">
        <v>32</v>
      </c>
      <c r="C18" s="12"/>
      <c r="D18" s="12"/>
      <c r="E18" s="12"/>
      <c r="F18" s="13"/>
    </row>
    <row r="19" spans="1:702" x14ac:dyDescent="0.25">
      <c r="A19" s="23"/>
      <c r="B19" s="25" t="s">
        <v>33</v>
      </c>
      <c r="C19" s="12"/>
      <c r="D19" s="12"/>
      <c r="E19" s="12"/>
      <c r="F19" s="13"/>
    </row>
    <row r="20" spans="1:702" ht="28.5" x14ac:dyDescent="0.25">
      <c r="A20" s="37" t="s">
        <v>34</v>
      </c>
      <c r="B20" s="38" t="s">
        <v>35</v>
      </c>
      <c r="C20" s="19" t="s">
        <v>36</v>
      </c>
      <c r="D20" s="20"/>
      <c r="E20" s="21"/>
      <c r="F20" s="22">
        <f>ROUND(D20*E20,2)</f>
        <v>0</v>
      </c>
      <c r="ZY20" t="s">
        <v>37</v>
      </c>
      <c r="ZZ20" s="14" t="s">
        <v>38</v>
      </c>
    </row>
    <row r="21" spans="1:702" x14ac:dyDescent="0.25">
      <c r="A21" s="23"/>
      <c r="B21" s="24" t="s">
        <v>39</v>
      </c>
      <c r="C21" s="12"/>
      <c r="D21" s="12"/>
      <c r="E21" s="12"/>
      <c r="F21" s="13"/>
    </row>
    <row r="22" spans="1:702" x14ac:dyDescent="0.25">
      <c r="A22" s="23"/>
      <c r="B22" s="25" t="s">
        <v>40</v>
      </c>
      <c r="C22" s="12"/>
      <c r="D22" s="12"/>
      <c r="E22" s="12"/>
      <c r="F22" s="13"/>
    </row>
    <row r="23" spans="1:702" ht="25.5" x14ac:dyDescent="0.25">
      <c r="A23" s="23"/>
      <c r="B23" s="25" t="s">
        <v>41</v>
      </c>
      <c r="C23" s="12"/>
      <c r="D23" s="12"/>
      <c r="E23" s="12"/>
      <c r="F23" s="13"/>
    </row>
    <row r="24" spans="1:702" x14ac:dyDescent="0.25">
      <c r="A24" s="26"/>
      <c r="B24" s="27"/>
      <c r="C24" s="12"/>
      <c r="D24" s="12"/>
      <c r="E24" s="12"/>
      <c r="F24" s="13"/>
    </row>
    <row r="25" spans="1:702" x14ac:dyDescent="0.25">
      <c r="A25" s="39"/>
      <c r="B25" s="40" t="s">
        <v>42</v>
      </c>
      <c r="C25" s="12"/>
      <c r="D25" s="12"/>
      <c r="E25" s="12"/>
      <c r="F25" s="41">
        <f>SUBTOTAL(109,F15:F24)</f>
        <v>0</v>
      </c>
      <c r="ZY25" t="s">
        <v>43</v>
      </c>
    </row>
    <row r="26" spans="1:702" x14ac:dyDescent="0.25">
      <c r="A26" s="29"/>
      <c r="B26" s="30" t="s">
        <v>44</v>
      </c>
      <c r="C26" s="12"/>
      <c r="D26" s="12"/>
      <c r="E26" s="12"/>
      <c r="F26" s="31">
        <f>SUBTOTAL(109,F14:F25)</f>
        <v>0</v>
      </c>
      <c r="G26" s="32"/>
      <c r="ZY26" t="s">
        <v>45</v>
      </c>
    </row>
    <row r="27" spans="1:702" x14ac:dyDescent="0.25">
      <c r="A27" s="33"/>
      <c r="B27" s="34"/>
      <c r="C27" s="12"/>
      <c r="D27" s="12"/>
      <c r="E27" s="12"/>
      <c r="F27" s="9"/>
    </row>
    <row r="28" spans="1:702" x14ac:dyDescent="0.25">
      <c r="A28" s="15" t="s">
        <v>46</v>
      </c>
      <c r="B28" s="16" t="s">
        <v>47</v>
      </c>
      <c r="C28" s="12"/>
      <c r="D28" s="12"/>
      <c r="E28" s="12"/>
      <c r="F28" s="13"/>
      <c r="ZY28" t="s">
        <v>48</v>
      </c>
      <c r="ZZ28" s="14"/>
    </row>
    <row r="29" spans="1:702" x14ac:dyDescent="0.25">
      <c r="A29" s="35" t="s">
        <v>49</v>
      </c>
      <c r="B29" s="36" t="s">
        <v>50</v>
      </c>
      <c r="C29" s="12"/>
      <c r="D29" s="12"/>
      <c r="E29" s="12"/>
      <c r="F29" s="13"/>
      <c r="ZY29" t="s">
        <v>51</v>
      </c>
      <c r="ZZ29" s="14"/>
    </row>
    <row r="30" spans="1:702" x14ac:dyDescent="0.25">
      <c r="A30" s="17" t="s">
        <v>52</v>
      </c>
      <c r="B30" s="18" t="s">
        <v>53</v>
      </c>
      <c r="C30" s="19" t="s">
        <v>54</v>
      </c>
      <c r="D30" s="20"/>
      <c r="E30" s="21"/>
      <c r="F30" s="22">
        <f>ROUND(D30*E30,2)</f>
        <v>0</v>
      </c>
      <c r="ZY30" t="s">
        <v>55</v>
      </c>
      <c r="ZZ30" s="14" t="s">
        <v>56</v>
      </c>
    </row>
    <row r="31" spans="1:702" x14ac:dyDescent="0.25">
      <c r="A31" s="23"/>
      <c r="B31" s="24" t="s">
        <v>57</v>
      </c>
      <c r="C31" s="12"/>
      <c r="D31" s="12"/>
      <c r="E31" s="12"/>
      <c r="F31" s="13"/>
    </row>
    <row r="32" spans="1:702" x14ac:dyDescent="0.25">
      <c r="A32" s="23"/>
      <c r="B32" s="25" t="s">
        <v>58</v>
      </c>
      <c r="C32" s="12"/>
      <c r="D32" s="12"/>
      <c r="E32" s="12"/>
      <c r="F32" s="13"/>
    </row>
    <row r="33" spans="1:702" x14ac:dyDescent="0.25">
      <c r="A33" s="23"/>
      <c r="B33" s="25" t="s">
        <v>59</v>
      </c>
      <c r="C33" s="12"/>
      <c r="D33" s="12"/>
      <c r="E33" s="12"/>
      <c r="F33" s="13"/>
    </row>
    <row r="34" spans="1:702" x14ac:dyDescent="0.25">
      <c r="A34" s="23"/>
      <c r="B34" s="25" t="s">
        <v>60</v>
      </c>
      <c r="C34" s="12"/>
      <c r="D34" s="12"/>
      <c r="E34" s="12"/>
      <c r="F34" s="13"/>
    </row>
    <row r="35" spans="1:702" ht="25.5" x14ac:dyDescent="0.25">
      <c r="A35" s="23"/>
      <c r="B35" s="25" t="s">
        <v>61</v>
      </c>
      <c r="C35" s="12"/>
      <c r="D35" s="12"/>
      <c r="E35" s="12"/>
      <c r="F35" s="13"/>
    </row>
    <row r="36" spans="1:702" x14ac:dyDescent="0.25">
      <c r="A36" s="26"/>
      <c r="B36" s="27"/>
      <c r="C36" s="12"/>
      <c r="D36" s="12"/>
      <c r="E36" s="12"/>
      <c r="F36" s="13"/>
    </row>
    <row r="37" spans="1:702" x14ac:dyDescent="0.25">
      <c r="A37" s="39"/>
      <c r="B37" s="40" t="s">
        <v>62</v>
      </c>
      <c r="C37" s="12"/>
      <c r="D37" s="12"/>
      <c r="E37" s="12"/>
      <c r="F37" s="42">
        <f>SUBTOTAL(109,F30:F36)</f>
        <v>0</v>
      </c>
      <c r="ZY37" t="s">
        <v>63</v>
      </c>
    </row>
    <row r="38" spans="1:702" x14ac:dyDescent="0.25">
      <c r="A38" s="43"/>
      <c r="B38" s="7"/>
      <c r="C38" s="12"/>
      <c r="D38" s="12"/>
      <c r="E38" s="12"/>
      <c r="F38" s="13"/>
    </row>
    <row r="39" spans="1:702" x14ac:dyDescent="0.25">
      <c r="A39" s="26"/>
      <c r="B39" s="27"/>
      <c r="C39" s="12"/>
      <c r="D39" s="12"/>
      <c r="E39" s="12"/>
      <c r="F39" s="28"/>
    </row>
    <row r="40" spans="1:702" x14ac:dyDescent="0.25">
      <c r="A40" s="29"/>
      <c r="B40" s="30" t="s">
        <v>64</v>
      </c>
      <c r="C40" s="12"/>
      <c r="D40" s="12"/>
      <c r="E40" s="12"/>
      <c r="F40" s="31">
        <f>SUBTOTAL(109,F29:F39)</f>
        <v>0</v>
      </c>
      <c r="G40" s="32"/>
      <c r="ZY40" t="s">
        <v>65</v>
      </c>
    </row>
    <row r="41" spans="1:702" x14ac:dyDescent="0.25">
      <c r="A41" s="33"/>
      <c r="B41" s="34"/>
      <c r="C41" s="12"/>
      <c r="D41" s="12"/>
      <c r="E41" s="12"/>
      <c r="F41" s="9"/>
    </row>
    <row r="42" spans="1:702" x14ac:dyDescent="0.25">
      <c r="A42" s="15" t="s">
        <v>66</v>
      </c>
      <c r="B42" s="16" t="s">
        <v>67</v>
      </c>
      <c r="C42" s="12"/>
      <c r="D42" s="12"/>
      <c r="E42" s="12"/>
      <c r="F42" s="13"/>
      <c r="ZY42" t="s">
        <v>68</v>
      </c>
      <c r="ZZ42" s="14"/>
    </row>
    <row r="43" spans="1:702" x14ac:dyDescent="0.25">
      <c r="A43" s="35" t="s">
        <v>69</v>
      </c>
      <c r="B43" s="36" t="s">
        <v>70</v>
      </c>
      <c r="C43" s="12"/>
      <c r="D43" s="12"/>
      <c r="E43" s="12"/>
      <c r="F43" s="13"/>
      <c r="ZY43" t="s">
        <v>71</v>
      </c>
      <c r="ZZ43" s="14"/>
    </row>
    <row r="44" spans="1:702" ht="28.5" x14ac:dyDescent="0.25">
      <c r="A44" s="17" t="s">
        <v>72</v>
      </c>
      <c r="B44" s="18" t="s">
        <v>73</v>
      </c>
      <c r="C44" s="19" t="s">
        <v>74</v>
      </c>
      <c r="D44" s="20"/>
      <c r="E44" s="21"/>
      <c r="F44" s="22">
        <f>ROUND(D44*E44,2)</f>
        <v>0</v>
      </c>
      <c r="ZY44" t="s">
        <v>75</v>
      </c>
      <c r="ZZ44" s="14" t="s">
        <v>76</v>
      </c>
    </row>
    <row r="45" spans="1:702" x14ac:dyDescent="0.25">
      <c r="A45" s="23"/>
      <c r="B45" s="24" t="s">
        <v>77</v>
      </c>
      <c r="C45" s="12"/>
      <c r="D45" s="12"/>
      <c r="E45" s="12"/>
      <c r="F45" s="13"/>
    </row>
    <row r="46" spans="1:702" x14ac:dyDescent="0.25">
      <c r="A46" s="23"/>
      <c r="B46" s="25" t="s">
        <v>78</v>
      </c>
      <c r="C46" s="12"/>
      <c r="D46" s="12"/>
      <c r="E46" s="12"/>
      <c r="F46" s="13"/>
    </row>
    <row r="47" spans="1:702" x14ac:dyDescent="0.25">
      <c r="A47" s="26"/>
      <c r="B47" s="27"/>
      <c r="C47" s="12"/>
      <c r="D47" s="12"/>
      <c r="E47" s="12"/>
      <c r="F47" s="13"/>
    </row>
    <row r="48" spans="1:702" x14ac:dyDescent="0.25">
      <c r="A48" s="39"/>
      <c r="B48" s="40" t="s">
        <v>79</v>
      </c>
      <c r="C48" s="12"/>
      <c r="D48" s="12"/>
      <c r="E48" s="12"/>
      <c r="F48" s="41">
        <f>SUBTOTAL(109,F44:F47)</f>
        <v>0</v>
      </c>
      <c r="ZY48" t="s">
        <v>80</v>
      </c>
    </row>
    <row r="49" spans="1:701" x14ac:dyDescent="0.25">
      <c r="A49" s="29"/>
      <c r="B49" s="30" t="s">
        <v>81</v>
      </c>
      <c r="C49" s="12"/>
      <c r="D49" s="12"/>
      <c r="E49" s="12"/>
      <c r="F49" s="31">
        <f>SUBTOTAL(109,F43:F48)</f>
        <v>0</v>
      </c>
      <c r="G49" s="32"/>
      <c r="ZY49" t="s">
        <v>82</v>
      </c>
    </row>
    <row r="50" spans="1:701" x14ac:dyDescent="0.25">
      <c r="A50" s="43"/>
      <c r="B50" s="7"/>
      <c r="C50" s="12"/>
      <c r="D50" s="12"/>
      <c r="E50" s="12"/>
      <c r="F50" s="9"/>
    </row>
    <row r="51" spans="1:701" x14ac:dyDescent="0.25">
      <c r="A51" s="26"/>
      <c r="B51" s="44"/>
      <c r="C51" s="45"/>
      <c r="D51" s="45"/>
      <c r="E51" s="45"/>
      <c r="F51" s="28"/>
    </row>
    <row r="52" spans="1:701" x14ac:dyDescent="0.25">
      <c r="A52" s="46"/>
      <c r="B52" s="46"/>
      <c r="C52" s="46"/>
      <c r="D52" s="46"/>
      <c r="E52" s="46"/>
      <c r="F52" s="46"/>
    </row>
    <row r="53" spans="1:701" ht="30" x14ac:dyDescent="0.25">
      <c r="B53" s="47" t="s">
        <v>83</v>
      </c>
      <c r="F53" s="48">
        <f>SUBTOTAL(109,F4:F51)</f>
        <v>0</v>
      </c>
      <c r="ZY53" t="s">
        <v>84</v>
      </c>
    </row>
    <row r="54" spans="1:701" x14ac:dyDescent="0.25">
      <c r="A54" s="49">
        <v>20</v>
      </c>
      <c r="B54" s="47" t="str">
        <f>CONCATENATE("Montant TVA (",A54,"%)")</f>
        <v>Montant TVA (20%)</v>
      </c>
      <c r="F54" s="48">
        <f>(F53*A54)/100</f>
        <v>0</v>
      </c>
      <c r="ZY54" t="s">
        <v>85</v>
      </c>
    </row>
    <row r="55" spans="1:701" x14ac:dyDescent="0.25">
      <c r="B55" s="47" t="s">
        <v>86</v>
      </c>
      <c r="F55" s="48">
        <f>F53+F54</f>
        <v>0</v>
      </c>
      <c r="ZY55" t="s">
        <v>87</v>
      </c>
    </row>
    <row r="56" spans="1:701" x14ac:dyDescent="0.25">
      <c r="F56" s="48"/>
    </row>
    <row r="57" spans="1:701" x14ac:dyDescent="0.25">
      <c r="F57" s="48"/>
    </row>
  </sheetData>
  <mergeCells count="1">
    <mergeCell ref="A1:F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N°09 MOBILIER - DECORATION</vt:lpstr>
      <vt:lpstr>'Lot N°09 MOBILIER - DECORATION'!Impression_des_titres</vt:lpstr>
      <vt:lpstr>'Lot N°09 MOBILIER - DECORATION'!Zone_d_impression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ParfaitNOUNAGNON</dc:creator>
  <cp:lastModifiedBy>Parfait NOUNAGNON</cp:lastModifiedBy>
  <dcterms:created xsi:type="dcterms:W3CDTF">2025-12-18T06:41:29Z</dcterms:created>
  <dcterms:modified xsi:type="dcterms:W3CDTF">2025-12-18T06:42:03Z</dcterms:modified>
</cp:coreProperties>
</file>